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 activeTab="2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K14" i="1" l="1"/>
  <c r="H14" i="1"/>
  <c r="E14" i="1"/>
  <c r="D14" i="1"/>
  <c r="C14" i="1"/>
  <c r="M14" i="1" l="1"/>
  <c r="L14" i="1"/>
  <c r="J14" i="1"/>
  <c r="I14" i="1"/>
  <c r="G14" i="1"/>
  <c r="F14" i="1"/>
  <c r="M13" i="1"/>
  <c r="L13" i="1"/>
  <c r="J13" i="1"/>
  <c r="I13" i="1"/>
  <c r="G13" i="1"/>
  <c r="F13" i="1"/>
  <c r="M11" i="1"/>
  <c r="J11" i="1"/>
  <c r="G11" i="1"/>
  <c r="L10" i="1"/>
  <c r="I10" i="1"/>
  <c r="F10" i="1"/>
  <c r="M9" i="1"/>
  <c r="L9" i="1"/>
  <c r="J9" i="1"/>
  <c r="I9" i="1"/>
  <c r="G9" i="1"/>
  <c r="F9" i="1"/>
  <c r="M7" i="1"/>
  <c r="L7" i="1"/>
  <c r="J7" i="1"/>
  <c r="I7" i="1"/>
  <c r="G7" i="1"/>
  <c r="F7" i="1"/>
  <c r="M5" i="1"/>
  <c r="L5" i="1"/>
  <c r="J5" i="1"/>
  <c r="I5" i="1"/>
  <c r="G5" i="1"/>
  <c r="F5" i="1"/>
  <c r="M4" i="1"/>
  <c r="L4" i="1"/>
  <c r="J4" i="1"/>
  <c r="I4" i="1"/>
  <c r="G4" i="1"/>
  <c r="F4" i="1"/>
</calcChain>
</file>

<file path=xl/sharedStrings.xml><?xml version="1.0" encoding="utf-8"?>
<sst xmlns="http://schemas.openxmlformats.org/spreadsheetml/2006/main" count="29" uniqueCount="29">
  <si>
    <t>Расходы бюджета Нижнеландеховского сельского поселения по видам расходов классификации расходов бюджетов  на 2020 год и на плановый период 2021 и 2022 годов в сравнении с исполнением за 2018 год и ожидаемым исполнением за 2019 год</t>
  </si>
  <si>
    <t>Вид расхода</t>
  </si>
  <si>
    <t>Наименование расходов</t>
  </si>
  <si>
    <t xml:space="preserve">Исполнено за 2018 год </t>
  </si>
  <si>
    <t>Ожидаемое исполнение за 2019 год</t>
  </si>
  <si>
    <t>Проект на 
2020 год</t>
  </si>
  <si>
    <t>2020 год к исполнению за 2018 год</t>
  </si>
  <si>
    <t>2020 год к ожидаемому исполнению за 2019 год</t>
  </si>
  <si>
    <t>Проект 
на 2021 год</t>
  </si>
  <si>
    <t>2021 год к исполнению за 2018 год</t>
  </si>
  <si>
    <t>2021 год к ожидаемому исполнению за 2019 год</t>
  </si>
  <si>
    <t>Проект 
на 2022 год</t>
  </si>
  <si>
    <t>2022 год к исполнению за 2018 год</t>
  </si>
  <si>
    <t>2022 год к ожидаемому исполнению за 2019 год</t>
  </si>
  <si>
    <t xml:space="preserve">111+119+121+129 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</si>
  <si>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</si>
  <si>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121+129</t>
  </si>
  <si>
    <t>государственных (муниципальных) органов</t>
  </si>
  <si>
    <t>112+113+122+123</t>
  </si>
  <si>
    <t>Иные выплаты</t>
  </si>
  <si>
    <t>241+242+244+245</t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</si>
  <si>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</si>
  <si>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Исполнение судебных актов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</si>
  <si>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</si>
  <si>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</si>
  <si>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Резервные средства</t>
  </si>
  <si>
    <t>Межбюджетные трансферты</t>
  </si>
  <si>
    <t>Итого</t>
  </si>
  <si>
    <t>Пособия компенсации и иные 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</si>
</sst>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7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 applyProtection="1">
      <alignment horizontal="justify" vertical="center" wrapText="1"/>
      <protection locked="0"/>
    </xf>
    <xf numFmtId="164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0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2" xfId="1" applyNumberFormat="1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 applyProtection="1">
      <alignment horizontal="justify" vertical="center" wrapText="1"/>
      <protection locked="0"/>
    </xf>
    <xf numFmtId="3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5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2" fillId="0" borderId="0" xfId="0" applyFont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9" sqref="J9"/>
    </sheetView>
  </sheetViews>
  <sheetFormatPr defaultRowHeight="15" x14ac:dyDescent="0.25"/>
  <cols>
    <col min="1" max="1" width="31.85546875" style="26" customWidth="1"/>
    <col min="2" max="2" width="65.28515625" style="27" customWidth="1"/>
    <col min="3" max="3" width="20.140625" style="27" customWidth="1"/>
    <col min="4" max="4" width="16.140625" customWidth="1"/>
    <col min="5" max="5" width="16.5703125" customWidth="1"/>
    <col min="6" max="6" width="16.140625" customWidth="1"/>
    <col min="7" max="7" width="14.85546875" customWidth="1"/>
    <col min="8" max="8" width="18.85546875" customWidth="1"/>
    <col min="9" max="9" width="15.85546875" customWidth="1"/>
    <col min="10" max="10" width="16.5703125" customWidth="1"/>
    <col min="11" max="11" width="19.28515625" customWidth="1"/>
    <col min="12" max="12" width="15.28515625" customWidth="1"/>
    <col min="13" max="13" width="16.7109375" customWidth="1"/>
  </cols>
  <sheetData>
    <row r="1" spans="1:13" ht="67.5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2.5" x14ac:dyDescent="0.25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</row>
    <row r="3" spans="1:13" ht="63" x14ac:dyDescent="0.25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75" x14ac:dyDescent="0.25">
      <c r="A4" s="8" t="s">
        <v>14</v>
      </c>
      <c r="B4" s="9" t="s">
        <v>15</v>
      </c>
      <c r="C4" s="10">
        <v>1849.82671</v>
      </c>
      <c r="D4" s="10">
        <v>1992.1733200000001</v>
      </c>
      <c r="E4" s="11">
        <v>1622.80665</v>
      </c>
      <c r="F4" s="12">
        <f>E4/C4</f>
        <v>0.87727495836623526</v>
      </c>
      <c r="G4" s="12">
        <f>E4/D4</f>
        <v>0.8145910969232335</v>
      </c>
      <c r="H4" s="11">
        <v>1395.537</v>
      </c>
      <c r="I4" s="12">
        <f>H4/C4</f>
        <v>0.75441499058038797</v>
      </c>
      <c r="J4" s="12">
        <f>H4/D4</f>
        <v>0.700509833150461</v>
      </c>
      <c r="K4" s="11">
        <v>1315.317</v>
      </c>
      <c r="L4" s="12">
        <f>K4/C4</f>
        <v>0.71104876629227609</v>
      </c>
      <c r="M4" s="13">
        <f>K4/D4</f>
        <v>0.66024225241606982</v>
      </c>
    </row>
    <row r="5" spans="1:13" ht="18.75" x14ac:dyDescent="0.25">
      <c r="A5" s="8" t="s">
        <v>16</v>
      </c>
      <c r="B5" s="9" t="s">
        <v>17</v>
      </c>
      <c r="C5" s="10">
        <v>892.73170000000005</v>
      </c>
      <c r="D5" s="10">
        <v>985.51332000000002</v>
      </c>
      <c r="E5" s="14">
        <v>1020.94965</v>
      </c>
      <c r="F5" s="12">
        <f t="shared" ref="F5:F14" si="0">E5/C5</f>
        <v>1.1436242826372134</v>
      </c>
      <c r="G5" s="12">
        <f t="shared" ref="G5:G14" si="1">E5/D5</f>
        <v>1.0359572308977012</v>
      </c>
      <c r="H5" s="14">
        <v>994.48</v>
      </c>
      <c r="I5" s="12">
        <f t="shared" ref="I5:I14" si="2">H5/C5</f>
        <v>1.1139741089064048</v>
      </c>
      <c r="J5" s="12">
        <f t="shared" ref="J5:J14" si="3">H5/D5</f>
        <v>1.0090984868677371</v>
      </c>
      <c r="K5" s="14"/>
      <c r="L5" s="12">
        <f t="shared" ref="L5:L14" si="4">K5/C5</f>
        <v>0</v>
      </c>
      <c r="M5" s="13">
        <f t="shared" ref="M5:M14" si="5">K5/D5</f>
        <v>0</v>
      </c>
    </row>
    <row r="6" spans="1:13" ht="18.75" x14ac:dyDescent="0.25">
      <c r="A6" s="15" t="s">
        <v>18</v>
      </c>
      <c r="B6" s="9" t="s">
        <v>19</v>
      </c>
      <c r="C6" s="10">
        <v>0</v>
      </c>
      <c r="D6" s="10">
        <v>0</v>
      </c>
      <c r="E6" s="11">
        <v>0</v>
      </c>
      <c r="F6" s="12"/>
      <c r="G6" s="12"/>
      <c r="H6" s="11">
        <v>0</v>
      </c>
      <c r="I6" s="12"/>
      <c r="J6" s="12"/>
      <c r="K6" s="11">
        <v>0</v>
      </c>
      <c r="L6" s="12"/>
      <c r="M6" s="13"/>
    </row>
    <row r="7" spans="1:13" ht="112.5" x14ac:dyDescent="0.25">
      <c r="A7" s="16" t="s">
        <v>20</v>
      </c>
      <c r="B7" s="17" t="s">
        <v>21</v>
      </c>
      <c r="C7" s="10">
        <v>1488.1516200000001</v>
      </c>
      <c r="D7" s="10">
        <v>1418.87301</v>
      </c>
      <c r="E7" s="11">
        <v>676.34334999999999</v>
      </c>
      <c r="F7" s="12">
        <f t="shared" si="0"/>
        <v>0.45448551136207477</v>
      </c>
      <c r="G7" s="12">
        <f t="shared" si="1"/>
        <v>0.47667645041750423</v>
      </c>
      <c r="H7" s="11">
        <v>471.99700000000001</v>
      </c>
      <c r="I7" s="12">
        <f t="shared" si="2"/>
        <v>0.31716996686130677</v>
      </c>
      <c r="J7" s="12">
        <f t="shared" si="3"/>
        <v>0.33265626780792734</v>
      </c>
      <c r="K7" s="11">
        <v>466.99700000000001</v>
      </c>
      <c r="L7" s="12">
        <f t="shared" si="4"/>
        <v>0.31381009416231392</v>
      </c>
      <c r="M7" s="13">
        <f t="shared" si="5"/>
        <v>0.32913234426807514</v>
      </c>
    </row>
    <row r="8" spans="1:13" s="19" customFormat="1" ht="18.75" x14ac:dyDescent="0.25">
      <c r="A8" s="18">
        <v>830</v>
      </c>
      <c r="B8" s="17" t="s">
        <v>22</v>
      </c>
      <c r="C8" s="10">
        <v>0</v>
      </c>
      <c r="D8" s="10">
        <v>0</v>
      </c>
      <c r="E8" s="11">
        <v>0</v>
      </c>
      <c r="F8" s="12"/>
      <c r="G8" s="12"/>
      <c r="H8" s="14">
        <v>0</v>
      </c>
      <c r="I8" s="12"/>
      <c r="J8" s="12"/>
      <c r="K8" s="11">
        <v>0</v>
      </c>
      <c r="L8" s="12"/>
      <c r="M8" s="13"/>
    </row>
    <row r="9" spans="1:13" ht="18.75" x14ac:dyDescent="0.25">
      <c r="A9" s="18">
        <v>850</v>
      </c>
      <c r="B9" s="17" t="s">
        <v>23</v>
      </c>
      <c r="C9" s="10">
        <v>6.7403899999999997</v>
      </c>
      <c r="D9" s="10">
        <v>10.808</v>
      </c>
      <c r="E9" s="11">
        <v>5.8959999999999999</v>
      </c>
      <c r="F9" s="12">
        <f t="shared" si="0"/>
        <v>0.87472683331379941</v>
      </c>
      <c r="G9" s="12">
        <f t="shared" si="1"/>
        <v>0.54552183567727608</v>
      </c>
      <c r="H9" s="11">
        <v>5.3860000000000001</v>
      </c>
      <c r="I9" s="12">
        <f t="shared" si="2"/>
        <v>0.7990635556696275</v>
      </c>
      <c r="J9" s="12">
        <f t="shared" si="3"/>
        <v>0.49833456698741674</v>
      </c>
      <c r="K9" s="11">
        <v>5.3860000000000001</v>
      </c>
      <c r="L9" s="12">
        <f t="shared" si="4"/>
        <v>0.7990635556696275</v>
      </c>
      <c r="M9" s="13">
        <f t="shared" si="5"/>
        <v>0.49833456698741674</v>
      </c>
    </row>
    <row r="10" spans="1:13" ht="56.25" x14ac:dyDescent="0.25">
      <c r="A10" s="18">
        <v>243</v>
      </c>
      <c r="B10" s="17" t="s">
        <v>24</v>
      </c>
      <c r="C10" s="10">
        <v>597.60500000000002</v>
      </c>
      <c r="D10" s="10">
        <v>0</v>
      </c>
      <c r="E10" s="14">
        <v>0</v>
      </c>
      <c r="F10" s="12">
        <f t="shared" si="0"/>
        <v>0</v>
      </c>
      <c r="G10" s="12">
        <v>0</v>
      </c>
      <c r="H10" s="14">
        <v>0</v>
      </c>
      <c r="I10" s="12">
        <f t="shared" si="2"/>
        <v>0</v>
      </c>
      <c r="J10" s="12">
        <v>0</v>
      </c>
      <c r="K10" s="11">
        <v>0</v>
      </c>
      <c r="L10" s="12">
        <f t="shared" si="4"/>
        <v>0</v>
      </c>
      <c r="M10" s="13">
        <v>0</v>
      </c>
    </row>
    <row r="11" spans="1:13" ht="18.75" x14ac:dyDescent="0.25">
      <c r="A11" s="18">
        <v>870</v>
      </c>
      <c r="B11" s="17" t="s">
        <v>25</v>
      </c>
      <c r="C11" s="10">
        <v>0</v>
      </c>
      <c r="D11" s="20">
        <v>10</v>
      </c>
      <c r="E11" s="14">
        <v>10</v>
      </c>
      <c r="F11" s="12"/>
      <c r="G11" s="12">
        <f t="shared" si="1"/>
        <v>1</v>
      </c>
      <c r="H11" s="14">
        <v>10</v>
      </c>
      <c r="I11" s="12"/>
      <c r="J11" s="12">
        <f t="shared" si="3"/>
        <v>1</v>
      </c>
      <c r="K11" s="14">
        <v>10</v>
      </c>
      <c r="L11" s="12"/>
      <c r="M11" s="13">
        <f t="shared" si="5"/>
        <v>1</v>
      </c>
    </row>
    <row r="12" spans="1:13" ht="18.75" x14ac:dyDescent="0.25">
      <c r="A12" s="18">
        <v>500</v>
      </c>
      <c r="B12" s="17" t="s">
        <v>26</v>
      </c>
      <c r="C12" s="10">
        <v>34.6</v>
      </c>
      <c r="D12" s="10">
        <v>0</v>
      </c>
      <c r="E12" s="11">
        <v>0</v>
      </c>
      <c r="F12" s="12"/>
      <c r="G12" s="12"/>
      <c r="H12" s="11">
        <v>0</v>
      </c>
      <c r="I12" s="12"/>
      <c r="J12" s="12"/>
      <c r="K12" s="11">
        <v>0</v>
      </c>
      <c r="L12" s="12"/>
      <c r="M12" s="13"/>
    </row>
    <row r="13" spans="1:13" ht="56.25" x14ac:dyDescent="0.25">
      <c r="A13" s="18">
        <v>321</v>
      </c>
      <c r="B13" s="17" t="s">
        <v>28</v>
      </c>
      <c r="C13" s="10">
        <v>36</v>
      </c>
      <c r="D13" s="14">
        <v>36</v>
      </c>
      <c r="E13" s="14">
        <v>36</v>
      </c>
      <c r="F13" s="12">
        <f t="shared" si="0"/>
        <v>1</v>
      </c>
      <c r="G13" s="12">
        <f t="shared" si="1"/>
        <v>1</v>
      </c>
      <c r="H13" s="14">
        <v>36</v>
      </c>
      <c r="I13" s="12">
        <f t="shared" si="2"/>
        <v>1</v>
      </c>
      <c r="J13" s="12">
        <f t="shared" si="3"/>
        <v>1</v>
      </c>
      <c r="K13" s="14">
        <v>36</v>
      </c>
      <c r="L13" s="12">
        <f t="shared" si="4"/>
        <v>1</v>
      </c>
      <c r="M13" s="13">
        <f t="shared" si="5"/>
        <v>1</v>
      </c>
    </row>
    <row r="14" spans="1:13" ht="18.75" x14ac:dyDescent="0.25">
      <c r="A14" s="21"/>
      <c r="B14" s="22" t="s">
        <v>27</v>
      </c>
      <c r="C14" s="23">
        <f>SUM(C4:C13)-C5</f>
        <v>4012.9237200000007</v>
      </c>
      <c r="D14" s="23">
        <f>SUM(D4:D13)-D5</f>
        <v>3467.8543300000001</v>
      </c>
      <c r="E14" s="33">
        <f>SUM(E4:E13)-E5</f>
        <v>2351.0460000000003</v>
      </c>
      <c r="F14" s="24">
        <f t="shared" si="0"/>
        <v>0.58586859956560544</v>
      </c>
      <c r="G14" s="24">
        <f t="shared" si="1"/>
        <v>0.67795408234462962</v>
      </c>
      <c r="H14" s="34">
        <f>SUM(H4:H13)-H5</f>
        <v>1918.9199999999996</v>
      </c>
      <c r="I14" s="24">
        <f t="shared" si="2"/>
        <v>0.47818501768082433</v>
      </c>
      <c r="J14" s="24">
        <f t="shared" si="3"/>
        <v>0.5533450420335273</v>
      </c>
      <c r="K14" s="34">
        <f>SUM(K4:K13)</f>
        <v>1833.7</v>
      </c>
      <c r="L14" s="24">
        <f t="shared" si="4"/>
        <v>0.45694863095977306</v>
      </c>
      <c r="M14" s="25">
        <f t="shared" si="5"/>
        <v>0.5287707687537152</v>
      </c>
    </row>
    <row r="16" spans="1:13" x14ac:dyDescent="0.25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3:13" x14ac:dyDescent="0.2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3:13" x14ac:dyDescent="0.25">
      <c r="D18" s="30"/>
      <c r="E18" s="30"/>
      <c r="H18" s="30"/>
    </row>
    <row r="19" spans="3:13" x14ac:dyDescent="0.25">
      <c r="K19" s="30"/>
    </row>
    <row r="20" spans="3:13" x14ac:dyDescent="0.25">
      <c r="E20" s="31"/>
      <c r="F20" s="31"/>
      <c r="G20" s="31"/>
      <c r="H20" s="31"/>
      <c r="I20" s="31"/>
      <c r="J20" s="31"/>
      <c r="K20" s="31"/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2019-11-08T11:40:48Z</dcterms:created>
  <dcterms:modified xsi:type="dcterms:W3CDTF">2019-11-12T08:42:46Z</dcterms:modified>
</cp:coreProperties>
</file>